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ERVERBNB\home\KÖLTSÉGVETÉS\2026\"/>
    </mc:Choice>
  </mc:AlternateContent>
  <xr:revisionPtr revIDLastSave="0" documentId="13_ncr:1_{D9A60217-6386-440E-AA1D-57D33FE100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unka1" sheetId="2" r:id="rId1"/>
    <sheet name="Munka3" sheetId="3" r:id="rId2"/>
  </sheets>
  <externalReferences>
    <externalReference r:id="rId3"/>
  </externalReferences>
  <definedNames>
    <definedName name="_xlnm.Print_Area" localSheetId="0">Munka1!$A$1:$E$34</definedName>
  </definedNames>
  <calcPr calcId="181029"/>
</workbook>
</file>

<file path=xl/calcChain.xml><?xml version="1.0" encoding="utf-8"?>
<calcChain xmlns="http://schemas.openxmlformats.org/spreadsheetml/2006/main">
  <c r="C23" i="2" l="1"/>
  <c r="D23" i="2" s="1"/>
  <c r="E23" i="2" s="1"/>
  <c r="D21" i="2"/>
  <c r="E21" i="2" s="1"/>
  <c r="D19" i="2"/>
  <c r="E19" i="2" s="1"/>
  <c r="D17" i="2"/>
  <c r="E17" i="2" s="1"/>
  <c r="C18" i="2"/>
  <c r="C12" i="2" l="1"/>
  <c r="C22" i="2" s="1"/>
  <c r="C24" i="2" s="1"/>
  <c r="D18" i="2"/>
  <c r="D12" i="2"/>
  <c r="E12" i="2"/>
  <c r="D22" i="2" l="1"/>
  <c r="D24" i="2" s="1"/>
  <c r="E18" i="2"/>
  <c r="E22" i="2" s="1"/>
  <c r="E24" i="2" s="1"/>
  <c r="C32" i="2" l="1"/>
  <c r="C34" i="2" s="1"/>
  <c r="C35" i="2" s="1"/>
  <c r="E32" i="2" l="1"/>
  <c r="E34" i="2" s="1"/>
  <c r="E35" i="2" s="1"/>
  <c r="D32" i="2"/>
  <c r="D34" i="2" s="1"/>
  <c r="D35" i="2" s="1"/>
</calcChain>
</file>

<file path=xl/sharedStrings.xml><?xml version="1.0" encoding="utf-8"?>
<sst xmlns="http://schemas.openxmlformats.org/spreadsheetml/2006/main" count="58" uniqueCount="42">
  <si>
    <t>B E V É T E L E K</t>
  </si>
  <si>
    <t>Sor-
szám</t>
  </si>
  <si>
    <t>Bevételi jogcím</t>
  </si>
  <si>
    <t>A</t>
  </si>
  <si>
    <t>B</t>
  </si>
  <si>
    <t>C</t>
  </si>
  <si>
    <t>D</t>
  </si>
  <si>
    <t>E</t>
  </si>
  <si>
    <t>1.</t>
  </si>
  <si>
    <t>2.</t>
  </si>
  <si>
    <t>3.</t>
  </si>
  <si>
    <t>5.</t>
  </si>
  <si>
    <t xml:space="preserve">Működési bevételek </t>
  </si>
  <si>
    <t>6.</t>
  </si>
  <si>
    <t>Felhalmozási bevételek</t>
  </si>
  <si>
    <t>K I A D Á S O K</t>
  </si>
  <si>
    <t>Sor-szám</t>
  </si>
  <si>
    <t>Kiadási jogcímek</t>
  </si>
  <si>
    <t>KÖLTSÉGVETÉSI KIADÁSOK ÖSSZESEN (1+2)</t>
  </si>
  <si>
    <t>4.</t>
  </si>
  <si>
    <t>a …./.... (……..) önkormányzati rendelethez</t>
  </si>
  <si>
    <t>FINANSZÍROZÁSI BEVÉTELEK ÖSSZESEN</t>
  </si>
  <si>
    <t>FINANSZÍROZÁSI KIADÁSOK ÖSSZESEN</t>
  </si>
  <si>
    <t>Központi költségvetésből kapott támogatások</t>
  </si>
  <si>
    <t>Kimutatás</t>
  </si>
  <si>
    <t>KÖLTSÉGVETÉSI BEVÉTELEK ÖSSZESEN (1+2+3)</t>
  </si>
  <si>
    <t>BEVÉTELEK ÖSSZESEN (4+5)</t>
  </si>
  <si>
    <t>KIADÁSOK ÖSSZESEN (3+4)</t>
  </si>
  <si>
    <t>Közhatalmi bevételek</t>
  </si>
  <si>
    <t>Működési célú támogatások államháztartáson belülről</t>
  </si>
  <si>
    <t>Működési célú átvett pénzeszközök</t>
  </si>
  <si>
    <t>Felhalmozási célú támogatások államháztartáson belülről</t>
  </si>
  <si>
    <t>Felhalmozási célú átvett pénzeszközök</t>
  </si>
  <si>
    <t>Működési kiadások</t>
  </si>
  <si>
    <t>Felhalmozási kiadások</t>
  </si>
  <si>
    <t>Adatok Ft-ban</t>
  </si>
  <si>
    <t>12. melléklet</t>
  </si>
  <si>
    <t>2027. év</t>
  </si>
  <si>
    <t>Biharnagybajom Községi Önkormányzat</t>
  </si>
  <si>
    <t>2028. év</t>
  </si>
  <si>
    <t>2026. évi költségvetési évet követő három év bevételi és kiadási előirányzatairól</t>
  </si>
  <si>
    <t>2029. 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</si>
</sst>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20" x14ac:knownFonts="1">
    <font>
      <sz val="10"/>
      <name val="Arial"/>
      <charset val="238"/>
    </font>
    <font>
      <sz val="8"/>
      <name val="Arial"/>
      <family val="2"/>
      <charset val="238"/>
    </font>
    <font>
      <sz val="12"/>
      <name val="Times New Roman CE"/>
      <family val="1"/>
      <charset val="238"/>
    </font>
    <font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9"/>
      <name val="Times New Roman CE"/>
      <family val="1"/>
      <charset val="238"/>
    </font>
    <font>
      <sz val="10"/>
      <name val="Times New Roman CE"/>
      <charset val="238"/>
    </font>
    <font>
      <sz val="8"/>
      <name val="Times New Roman CE"/>
      <family val="1"/>
      <charset val="238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sz val="11"/>
      <name val="Times New Roman CE"/>
      <family val="1"/>
      <charset val="238"/>
    </font>
    <font>
      <sz val="10"/>
      <name val="Arial"/>
      <family val="2"/>
      <charset val="238"/>
    </font>
    <font>
      <b/>
      <sz val="11"/>
      <name val="Times New Roman CE"/>
      <charset val="238"/>
    </font>
    <font>
      <b/>
      <sz val="14"/>
      <name val="Times New Roman CE"/>
      <family val="1"/>
      <charset val="238"/>
    </font>
    <font>
      <b/>
      <sz val="14"/>
      <name val="Arial"/>
      <family val="2"/>
      <charset val="238"/>
    </font>
    <font>
      <sz val="14"/>
      <name val="Times New Roman CE"/>
      <family val="1"/>
      <charset val="238"/>
    </font>
    <font>
      <sz val="12"/>
      <name val="Times New Roman"/>
      <family val="1"/>
      <charset val="238"/>
    </font>
    <font>
      <sz val="11"/>
      <name val="Times New Roman CE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3" fontId="8" fillId="0" borderId="0" xfId="0" applyNumberFormat="1" applyFont="1" applyAlignment="1">
      <alignment horizontal="right" vertical="center"/>
    </xf>
    <xf numFmtId="164" fontId="5" fillId="0" borderId="0" xfId="1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vertical="center" wrapText="1"/>
    </xf>
    <xf numFmtId="3" fontId="10" fillId="0" borderId="1" xfId="1" applyNumberFormat="1" applyFont="1" applyBorder="1" applyAlignment="1" applyProtection="1">
      <alignment vertical="center" wrapText="1"/>
      <protection locked="0"/>
    </xf>
    <xf numFmtId="3" fontId="12" fillId="0" borderId="1" xfId="1" applyNumberFormat="1" applyFont="1" applyBorder="1" applyAlignment="1" applyProtection="1">
      <alignment vertical="center" wrapText="1"/>
      <protection locked="0"/>
    </xf>
    <xf numFmtId="3" fontId="10" fillId="0" borderId="1" xfId="1" applyNumberFormat="1" applyFont="1" applyBorder="1" applyAlignment="1">
      <alignment vertical="center" wrapText="1"/>
    </xf>
    <xf numFmtId="0" fontId="2" fillId="0" borderId="0" xfId="1" applyAlignment="1">
      <alignment vertical="center"/>
    </xf>
    <xf numFmtId="0" fontId="2" fillId="0" borderId="0" xfId="1" applyAlignment="1">
      <alignment horizontal="right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1" applyFont="1" applyAlignment="1">
      <alignment vertical="center"/>
    </xf>
    <xf numFmtId="0" fontId="10" fillId="0" borderId="1" xfId="1" applyFont="1" applyBorder="1" applyAlignment="1">
      <alignment horizontal="left" vertical="center" wrapText="1"/>
    </xf>
    <xf numFmtId="0" fontId="0" fillId="0" borderId="0" xfId="1" applyFont="1" applyAlignment="1">
      <alignment vertical="center"/>
    </xf>
    <xf numFmtId="0" fontId="12" fillId="0" borderId="1" xfId="1" applyFont="1" applyBorder="1" applyAlignment="1">
      <alignment horizontal="left" vertical="center" wrapText="1"/>
    </xf>
    <xf numFmtId="0" fontId="13" fillId="0" borderId="0" xfId="1" applyFont="1" applyAlignment="1">
      <alignment vertical="center"/>
    </xf>
    <xf numFmtId="0" fontId="2" fillId="0" borderId="1" xfId="1" applyBorder="1" applyAlignment="1">
      <alignment vertical="center"/>
    </xf>
    <xf numFmtId="164" fontId="4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right" vertical="center" wrapText="1"/>
    </xf>
    <xf numFmtId="164" fontId="7" fillId="0" borderId="0" xfId="1" applyNumberFormat="1" applyFont="1" applyAlignment="1">
      <alignment horizontal="right" vertical="center" wrapText="1"/>
    </xf>
    <xf numFmtId="3" fontId="10" fillId="0" borderId="1" xfId="1" applyNumberFormat="1" applyFont="1" applyBorder="1" applyAlignment="1" applyProtection="1">
      <alignment horizontal="right" vertical="center" wrapText="1"/>
      <protection locked="0"/>
    </xf>
    <xf numFmtId="0" fontId="4" fillId="0" borderId="0" xfId="1" applyFont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3" fontId="14" fillId="0" borderId="1" xfId="1" applyNumberFormat="1" applyFont="1" applyBorder="1" applyAlignment="1">
      <alignment horizontal="right" vertical="center" wrapText="1"/>
    </xf>
    <xf numFmtId="0" fontId="15" fillId="0" borderId="0" xfId="1" applyFont="1" applyAlignment="1">
      <alignment horizontal="center" vertical="center"/>
    </xf>
    <xf numFmtId="0" fontId="17" fillId="0" borderId="0" xfId="1" applyFont="1" applyAlignment="1">
      <alignment vertical="center"/>
    </xf>
    <xf numFmtId="3" fontId="18" fillId="0" borderId="1" xfId="0" applyNumberFormat="1" applyFont="1" applyBorder="1" applyAlignment="1">
      <alignment vertical="center" wrapText="1"/>
    </xf>
    <xf numFmtId="0" fontId="9" fillId="0" borderId="0" xfId="1" applyFont="1" applyAlignment="1">
      <alignment vertical="center"/>
    </xf>
    <xf numFmtId="3" fontId="19" fillId="0" borderId="1" xfId="1" applyNumberFormat="1" applyFont="1" applyBorder="1" applyAlignment="1" applyProtection="1">
      <alignment horizontal="right" vertical="center" wrapText="1"/>
      <protection locked="0"/>
    </xf>
    <xf numFmtId="3" fontId="12" fillId="0" borderId="1" xfId="1" applyNumberFormat="1" applyFont="1" applyBorder="1" applyAlignment="1">
      <alignment vertical="center"/>
    </xf>
    <xf numFmtId="3" fontId="14" fillId="0" borderId="1" xfId="1" applyNumberFormat="1" applyFont="1" applyBorder="1" applyAlignment="1" applyProtection="1">
      <alignment vertical="center" wrapText="1"/>
      <protection locked="0"/>
    </xf>
    <xf numFmtId="3" fontId="2" fillId="0" borderId="0" xfId="1" applyNumberFormat="1" applyAlignment="1">
      <alignment horizontal="right" vertical="center"/>
    </xf>
    <xf numFmtId="0" fontId="1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3" fontId="18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3" fontId="8" fillId="0" borderId="0" xfId="1" applyNumberFormat="1" applyFont="1" applyAlignment="1">
      <alignment vertical="center"/>
    </xf>
    <xf numFmtId="3" fontId="4" fillId="0" borderId="0" xfId="1" applyNumberFormat="1" applyFont="1" applyAlignment="1">
      <alignment vertical="center"/>
    </xf>
    <xf numFmtId="3" fontId="19" fillId="0" borderId="1" xfId="1" applyNumberFormat="1" applyFont="1" applyBorder="1" applyAlignment="1" applyProtection="1">
      <alignment vertical="center" wrapText="1"/>
      <protection locked="0"/>
    </xf>
    <xf numFmtId="0" fontId="15" fillId="0" borderId="0" xfId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164" fontId="5" fillId="0" borderId="0" xfId="1" applyNumberFormat="1" applyFont="1" applyAlignment="1">
      <alignment horizontal="left" vertical="center"/>
    </xf>
  </cellXfs>
  <cellStyles count="2">
    <cellStyle name="Normál" xfId="0" builtinId="0"/>
    <cellStyle name="Normál_KVRENMUNK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V&#233;gleges\2025\2.%20mell&#233;klet%202025_1v_k&#233;sz.xlsx" TargetMode="External"/><Relationship Id="rId1" Type="http://schemas.openxmlformats.org/officeDocument/2006/relationships/externalLinkPath" Target="/K&#214;LTS&#201;GVET&#201;S/2025/V&#233;gleges/2025/2.%20mell&#233;klet%202025_1v_k&#233;s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7">
          <cell r="D17">
            <v>115594102</v>
          </cell>
        </row>
        <row r="79">
          <cell r="D79">
            <v>455774151.51000005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view="pageBreakPreview" zoomScaleNormal="100" workbookViewId="0">
      <selection activeCell="G29" sqref="G29"/>
    </sheetView>
  </sheetViews>
  <sheetFormatPr defaultColWidth="9.140625" defaultRowHeight="15.75" x14ac:dyDescent="0.2"/>
  <cols>
    <col min="1" max="1" width="7.7109375" style="11" customWidth="1"/>
    <col min="2" max="2" width="54" style="11" customWidth="1"/>
    <col min="3" max="3" width="14.28515625" style="12" customWidth="1"/>
    <col min="4" max="5" width="14.28515625" style="11" customWidth="1"/>
    <col min="6" max="6" width="7.7109375" style="11" customWidth="1"/>
    <col min="7" max="7" width="14.140625" style="37" bestFit="1" customWidth="1"/>
    <col min="8" max="8" width="12.42578125" style="11" bestFit="1" customWidth="1"/>
    <col min="9" max="16384" width="9.140625" style="11"/>
  </cols>
  <sheetData>
    <row r="1" spans="1:7" x14ac:dyDescent="0.2">
      <c r="D1" s="13"/>
      <c r="E1" s="1" t="s">
        <v>36</v>
      </c>
    </row>
    <row r="2" spans="1:7" x14ac:dyDescent="0.2">
      <c r="D2" s="13"/>
      <c r="E2" s="1" t="s">
        <v>20</v>
      </c>
    </row>
    <row r="3" spans="1:7" x14ac:dyDescent="0.2">
      <c r="D3" s="13"/>
    </row>
    <row r="4" spans="1:7" s="30" customFormat="1" ht="18.75" x14ac:dyDescent="0.2">
      <c r="A4" s="44" t="s">
        <v>24</v>
      </c>
      <c r="B4" s="45"/>
      <c r="C4" s="45"/>
      <c r="D4" s="45"/>
      <c r="E4" s="45"/>
      <c r="G4" s="37"/>
    </row>
    <row r="5" spans="1:7" s="29" customFormat="1" ht="18.75" x14ac:dyDescent="0.2">
      <c r="A5" s="44" t="s">
        <v>38</v>
      </c>
      <c r="B5" s="45"/>
      <c r="C5" s="45"/>
      <c r="D5" s="45"/>
      <c r="E5" s="45"/>
      <c r="G5" s="38"/>
    </row>
    <row r="6" spans="1:7" s="29" customFormat="1" ht="18.75" x14ac:dyDescent="0.2">
      <c r="A6" s="44" t="s">
        <v>40</v>
      </c>
      <c r="B6" s="45"/>
      <c r="C6" s="45"/>
      <c r="D6" s="45"/>
      <c r="E6" s="45"/>
      <c r="G6" s="38"/>
    </row>
    <row r="7" spans="1:7" s="14" customFormat="1" x14ac:dyDescent="0.2">
      <c r="B7" s="15"/>
      <c r="C7" s="15"/>
      <c r="D7" s="15"/>
      <c r="E7" s="15"/>
      <c r="G7" s="38"/>
    </row>
    <row r="8" spans="1:7" ht="22.15" customHeight="1" x14ac:dyDescent="0.2">
      <c r="A8" s="46" t="s">
        <v>0</v>
      </c>
      <c r="B8" s="46"/>
      <c r="C8" s="46"/>
      <c r="D8" s="46"/>
      <c r="E8" s="46"/>
    </row>
    <row r="9" spans="1:7" x14ac:dyDescent="0.2">
      <c r="A9" s="47"/>
      <c r="B9" s="47"/>
      <c r="D9" s="2"/>
      <c r="E9" s="3" t="s">
        <v>35</v>
      </c>
    </row>
    <row r="10" spans="1:7" ht="28.5" x14ac:dyDescent="0.2">
      <c r="A10" s="6" t="s">
        <v>1</v>
      </c>
      <c r="B10" s="6" t="s">
        <v>2</v>
      </c>
      <c r="C10" s="6" t="s">
        <v>37</v>
      </c>
      <c r="D10" s="6" t="s">
        <v>39</v>
      </c>
      <c r="E10" s="6" t="s">
        <v>41</v>
      </c>
    </row>
    <row r="11" spans="1:7" s="16" customFormat="1" x14ac:dyDescent="0.2">
      <c r="A11" s="6" t="s">
        <v>3</v>
      </c>
      <c r="B11" s="6" t="s">
        <v>4</v>
      </c>
      <c r="C11" s="6" t="s">
        <v>5</v>
      </c>
      <c r="D11" s="6" t="s">
        <v>6</v>
      </c>
      <c r="E11" s="6" t="s">
        <v>7</v>
      </c>
      <c r="G11" s="37"/>
    </row>
    <row r="12" spans="1:7" s="18" customFormat="1" ht="20.25" customHeight="1" x14ac:dyDescent="0.2">
      <c r="A12" s="17" t="s">
        <v>8</v>
      </c>
      <c r="B12" s="17" t="s">
        <v>12</v>
      </c>
      <c r="C12" s="8">
        <f>SUM(C13:C17)</f>
        <v>705852347</v>
      </c>
      <c r="D12" s="8">
        <f>SUM(D13:D17)</f>
        <v>727719414</v>
      </c>
      <c r="E12" s="8">
        <f>SUM(E13:E17)</f>
        <v>750270153</v>
      </c>
      <c r="G12" s="37"/>
    </row>
    <row r="13" spans="1:7" s="20" customFormat="1" ht="20.25" customHeight="1" x14ac:dyDescent="0.2">
      <c r="A13" s="19"/>
      <c r="B13" s="31" t="s">
        <v>29</v>
      </c>
      <c r="C13" s="9">
        <v>563679575</v>
      </c>
      <c r="D13" s="9">
        <v>580589962</v>
      </c>
      <c r="E13" s="9">
        <v>598007661</v>
      </c>
      <c r="G13" s="39"/>
    </row>
    <row r="14" spans="1:7" s="20" customFormat="1" ht="20.25" customHeight="1" x14ac:dyDescent="0.2">
      <c r="A14" s="19"/>
      <c r="B14" s="31" t="s">
        <v>28</v>
      </c>
      <c r="C14" s="9">
        <v>69149650</v>
      </c>
      <c r="D14" s="9">
        <v>71915636</v>
      </c>
      <c r="E14" s="9">
        <v>74792262</v>
      </c>
      <c r="G14" s="39"/>
    </row>
    <row r="15" spans="1:7" s="20" customFormat="1" ht="20.25" customHeight="1" x14ac:dyDescent="0.2">
      <c r="A15" s="19"/>
      <c r="B15" s="31" t="s">
        <v>12</v>
      </c>
      <c r="C15" s="9">
        <v>73023122</v>
      </c>
      <c r="D15" s="9">
        <v>75213816</v>
      </c>
      <c r="E15" s="9">
        <v>77470230</v>
      </c>
      <c r="G15" s="39"/>
    </row>
    <row r="16" spans="1:7" s="20" customFormat="1" ht="20.25" customHeight="1" x14ac:dyDescent="0.2">
      <c r="A16" s="19"/>
      <c r="B16" s="31" t="s">
        <v>30</v>
      </c>
      <c r="C16" s="9">
        <v>0</v>
      </c>
      <c r="D16" s="9">
        <v>0</v>
      </c>
      <c r="E16" s="9">
        <v>0</v>
      </c>
      <c r="G16" s="39"/>
    </row>
    <row r="17" spans="1:8" s="20" customFormat="1" ht="20.25" customHeight="1" x14ac:dyDescent="0.2">
      <c r="A17" s="17" t="s">
        <v>9</v>
      </c>
      <c r="B17" s="17" t="s">
        <v>23</v>
      </c>
      <c r="C17" s="35">
        <v>0</v>
      </c>
      <c r="D17" s="35">
        <f t="shared" ref="D17:E21" si="0">C17*1.04</f>
        <v>0</v>
      </c>
      <c r="E17" s="35">
        <f t="shared" si="0"/>
        <v>0</v>
      </c>
      <c r="G17" s="37"/>
    </row>
    <row r="18" spans="1:8" s="18" customFormat="1" ht="20.25" customHeight="1" x14ac:dyDescent="0.2">
      <c r="A18" s="17" t="s">
        <v>10</v>
      </c>
      <c r="B18" s="17" t="s">
        <v>14</v>
      </c>
      <c r="C18" s="8">
        <f>SUM(C19:C21)</f>
        <v>200000000</v>
      </c>
      <c r="D18" s="8">
        <f>SUM(D19:D21)</f>
        <v>206000000</v>
      </c>
      <c r="E18" s="8">
        <f>SUM(E19:E21)</f>
        <v>212180000</v>
      </c>
      <c r="G18" s="37"/>
    </row>
    <row r="19" spans="1:8" s="20" customFormat="1" ht="20.25" customHeight="1" x14ac:dyDescent="0.2">
      <c r="A19" s="19"/>
      <c r="B19" s="19" t="s">
        <v>14</v>
      </c>
      <c r="C19" s="9">
        <v>0</v>
      </c>
      <c r="D19" s="43">
        <f t="shared" si="0"/>
        <v>0</v>
      </c>
      <c r="E19" s="43">
        <f t="shared" si="0"/>
        <v>0</v>
      </c>
      <c r="G19" s="39"/>
    </row>
    <row r="20" spans="1:8" s="20" customFormat="1" ht="20.25" customHeight="1" x14ac:dyDescent="0.2">
      <c r="A20" s="19"/>
      <c r="B20" s="31" t="s">
        <v>31</v>
      </c>
      <c r="C20" s="9">
        <v>200000000</v>
      </c>
      <c r="D20" s="9">
        <v>206000000</v>
      </c>
      <c r="E20" s="9">
        <v>212180000</v>
      </c>
      <c r="G20" s="39"/>
    </row>
    <row r="21" spans="1:8" ht="20.25" customHeight="1" x14ac:dyDescent="0.2">
      <c r="A21" s="21"/>
      <c r="B21" s="31" t="s">
        <v>32</v>
      </c>
      <c r="C21" s="34">
        <v>0</v>
      </c>
      <c r="D21" s="43">
        <f t="shared" si="0"/>
        <v>0</v>
      </c>
      <c r="E21" s="43">
        <f t="shared" si="0"/>
        <v>0</v>
      </c>
    </row>
    <row r="22" spans="1:8" s="18" customFormat="1" ht="20.25" customHeight="1" x14ac:dyDescent="0.2">
      <c r="A22" s="17" t="s">
        <v>19</v>
      </c>
      <c r="B22" s="17" t="s">
        <v>25</v>
      </c>
      <c r="C22" s="10">
        <f>SUM(C12,C18)</f>
        <v>905852347</v>
      </c>
      <c r="D22" s="10">
        <f>SUM(D12,D18)</f>
        <v>933719414</v>
      </c>
      <c r="E22" s="10">
        <f>SUM(E12,E18)</f>
        <v>962450153</v>
      </c>
      <c r="G22" s="37"/>
    </row>
    <row r="23" spans="1:8" s="18" customFormat="1" ht="20.25" customHeight="1" x14ac:dyDescent="0.2">
      <c r="A23" s="17" t="s">
        <v>11</v>
      </c>
      <c r="B23" s="17" t="s">
        <v>21</v>
      </c>
      <c r="C23" s="8">
        <f>[1]Munka1!$D$79*1.04</f>
        <v>474005117.57040006</v>
      </c>
      <c r="D23" s="35">
        <f t="shared" ref="D23:E23" si="1">C23*1.04</f>
        <v>492965322.27321607</v>
      </c>
      <c r="E23" s="35">
        <f t="shared" si="1"/>
        <v>512683935.16414475</v>
      </c>
      <c r="G23" s="39"/>
    </row>
    <row r="24" spans="1:8" s="18" customFormat="1" ht="20.25" customHeight="1" x14ac:dyDescent="0.2">
      <c r="A24" s="17" t="s">
        <v>13</v>
      </c>
      <c r="B24" s="17" t="s">
        <v>26</v>
      </c>
      <c r="C24" s="10">
        <f>SUM(C22:C23)</f>
        <v>1379857464.5704</v>
      </c>
      <c r="D24" s="10">
        <f>SUM(D22:D23)</f>
        <v>1426684736.273216</v>
      </c>
      <c r="E24" s="10">
        <f>SUM(E22:E23)</f>
        <v>1475134088.1641448</v>
      </c>
      <c r="G24" s="37"/>
    </row>
    <row r="25" spans="1:8" s="18" customFormat="1" ht="38.25" customHeight="1" x14ac:dyDescent="0.2">
      <c r="A25" s="4"/>
      <c r="B25" s="5"/>
      <c r="C25" s="22"/>
      <c r="D25" s="23"/>
      <c r="E25" s="24"/>
      <c r="G25" s="37"/>
    </row>
    <row r="26" spans="1:8" s="18" customFormat="1" x14ac:dyDescent="0.2">
      <c r="A26" s="46" t="s">
        <v>15</v>
      </c>
      <c r="B26" s="46"/>
      <c r="C26" s="46"/>
      <c r="D26" s="46"/>
      <c r="E26" s="46"/>
      <c r="G26" s="37"/>
    </row>
    <row r="27" spans="1:8" s="18" customFormat="1" x14ac:dyDescent="0.2">
      <c r="A27" s="47"/>
      <c r="B27" s="47"/>
      <c r="C27" s="12"/>
      <c r="D27" s="2"/>
      <c r="E27" s="3" t="s">
        <v>35</v>
      </c>
      <c r="G27" s="37"/>
    </row>
    <row r="28" spans="1:8" s="18" customFormat="1" ht="28.5" x14ac:dyDescent="0.2">
      <c r="A28" s="6" t="s">
        <v>16</v>
      </c>
      <c r="B28" s="6" t="s">
        <v>17</v>
      </c>
      <c r="C28" s="6" t="s">
        <v>37</v>
      </c>
      <c r="D28" s="6" t="s">
        <v>39</v>
      </c>
      <c r="E28" s="6" t="s">
        <v>41</v>
      </c>
      <c r="G28" s="37"/>
    </row>
    <row r="29" spans="1:8" s="18" customFormat="1" ht="20.25" customHeight="1" x14ac:dyDescent="0.2">
      <c r="A29" s="6" t="s">
        <v>3</v>
      </c>
      <c r="B29" s="6" t="s">
        <v>4</v>
      </c>
      <c r="C29" s="6" t="s">
        <v>5</v>
      </c>
      <c r="D29" s="6" t="s">
        <v>6</v>
      </c>
      <c r="E29" s="6" t="s">
        <v>7</v>
      </c>
      <c r="G29" s="37"/>
    </row>
    <row r="30" spans="1:8" s="18" customFormat="1" ht="20.25" customHeight="1" x14ac:dyDescent="0.2">
      <c r="A30" s="17" t="s">
        <v>8</v>
      </c>
      <c r="B30" s="7" t="s">
        <v>33</v>
      </c>
      <c r="C30" s="33">
        <v>756725936.5704</v>
      </c>
      <c r="D30" s="33">
        <v>784012999.27321601</v>
      </c>
      <c r="E30" s="33">
        <v>812308855.16414475</v>
      </c>
      <c r="G30" s="39"/>
    </row>
    <row r="31" spans="1:8" ht="20.25" customHeight="1" x14ac:dyDescent="0.2">
      <c r="A31" s="17" t="s">
        <v>9</v>
      </c>
      <c r="B31" s="7" t="s">
        <v>34</v>
      </c>
      <c r="C31" s="33">
        <v>200000000</v>
      </c>
      <c r="D31" s="33">
        <v>206000000</v>
      </c>
      <c r="E31" s="33">
        <v>212180000</v>
      </c>
      <c r="G31" s="39"/>
    </row>
    <row r="32" spans="1:8" s="26" customFormat="1" ht="20.25" customHeight="1" x14ac:dyDescent="0.2">
      <c r="A32" s="17" t="s">
        <v>10</v>
      </c>
      <c r="B32" s="17" t="s">
        <v>18</v>
      </c>
      <c r="C32" s="25">
        <f>SUM(C30:C31)</f>
        <v>956725936.5704</v>
      </c>
      <c r="D32" s="25">
        <f>SUM(D30:D31)</f>
        <v>990012999.27321601</v>
      </c>
      <c r="E32" s="25">
        <f>SUM(E30:E31)</f>
        <v>1024488855.1641448</v>
      </c>
      <c r="G32" s="41"/>
      <c r="H32" s="42"/>
    </row>
    <row r="33" spans="1:7" s="26" customFormat="1" ht="20.25" customHeight="1" x14ac:dyDescent="0.2">
      <c r="A33" s="17" t="s">
        <v>19</v>
      </c>
      <c r="B33" s="17" t="s">
        <v>22</v>
      </c>
      <c r="C33" s="33">
        <v>423131528</v>
      </c>
      <c r="D33" s="33">
        <v>436671737</v>
      </c>
      <c r="E33" s="33">
        <v>450645233</v>
      </c>
      <c r="G33" s="40"/>
    </row>
    <row r="34" spans="1:7" s="32" customFormat="1" ht="20.25" customHeight="1" x14ac:dyDescent="0.2">
      <c r="A34" s="27" t="s">
        <v>11</v>
      </c>
      <c r="B34" s="27" t="s">
        <v>27</v>
      </c>
      <c r="C34" s="28">
        <f>SUM(C32:C33)</f>
        <v>1379857464.5704</v>
      </c>
      <c r="D34" s="28">
        <f>SUM(D32:D33)</f>
        <v>1426684736.273216</v>
      </c>
      <c r="E34" s="28">
        <f>SUM(E32:E33)</f>
        <v>1475134088.1641448</v>
      </c>
      <c r="G34" s="40"/>
    </row>
    <row r="35" spans="1:7" x14ac:dyDescent="0.2">
      <c r="C35" s="36">
        <f>C24-C34</f>
        <v>0</v>
      </c>
      <c r="D35" s="36">
        <f>D24-D34</f>
        <v>0</v>
      </c>
      <c r="E35" s="36">
        <f>E24-E34</f>
        <v>0</v>
      </c>
    </row>
    <row r="36" spans="1:7" x14ac:dyDescent="0.2">
      <c r="C36" s="36"/>
      <c r="D36" s="36"/>
      <c r="E36" s="36"/>
    </row>
  </sheetData>
  <mergeCells count="7">
    <mergeCell ref="A4:E4"/>
    <mergeCell ref="A26:E26"/>
    <mergeCell ref="A27:B27"/>
    <mergeCell ref="A5:E5"/>
    <mergeCell ref="A6:E6"/>
    <mergeCell ref="A8:E8"/>
    <mergeCell ref="A9:B9"/>
  </mergeCells>
  <phoneticPr fontId="1" type="noConversion"/>
  <pageMargins left="0.75" right="0.75" top="1" bottom="1" header="0.5" footer="0.5"/>
  <pageSetup paperSize="9" scale="83" orientation="portrait" r:id="rId1"/>
  <headerFooter alignWithMargins="0"/>
  <ignoredErrors>
    <ignoredError sqref="E32" unlockedFormula="1"/>
    <ignoredError sqref="E18 E12" formulaRange="1" unlockedFormula="1"/>
    <ignoredError sqref="E2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Munka1</vt:lpstr>
      <vt:lpstr>Munka3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</dc:creator>
  <cp:lastModifiedBy>Tamás Hivatal</cp:lastModifiedBy>
  <cp:lastPrinted>2021-03-03T08:06:53Z</cp:lastPrinted>
  <dcterms:created xsi:type="dcterms:W3CDTF">2016-02-17T12:08:07Z</dcterms:created>
  <dcterms:modified xsi:type="dcterms:W3CDTF">2026-02-03T07:34:38Z</dcterms:modified>
</cp:coreProperties>
</file>